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64011"/>
  <bookViews>
    <workbookView xWindow="0" yWindow="0" windowWidth="28800" windowHeight="11730" activeTab="1"/>
  </bookViews>
  <sheets>
    <sheet name="Respuesta Literal a)" sheetId="2" r:id="rId1"/>
    <sheet name="Respuesta Literal b)" sheetId="3" r:id="rId2"/>
    <sheet name="Respuesta Literal c) y d)" sheetId="4" r:id="rId3"/>
  </sheets>
  <externalReferences>
    <externalReference r:id="rId4"/>
  </externalReferences>
  <definedNames>
    <definedName name="Entidad_1">[1]Bases!$A$2:$A$34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2" l="1"/>
  <c r="H7" i="2" s="1"/>
  <c r="E7" i="2"/>
  <c r="D7" i="2"/>
  <c r="E3" i="3"/>
</calcChain>
</file>

<file path=xl/sharedStrings.xml><?xml version="1.0" encoding="utf-8"?>
<sst xmlns="http://schemas.openxmlformats.org/spreadsheetml/2006/main" count="60" uniqueCount="59">
  <si>
    <t>Estructurar 10 proyectos de renovación y/o desarrollo urbano</t>
  </si>
  <si>
    <t>Promover 9.000 soluciones habitacionales en el marco del portafolio de vivienda, incluyendo un 5% de viviendas en reuso</t>
  </si>
  <si>
    <t>Ejecutar 3 proyectos de equipamientos a través del programa de infraestructura urbana</t>
  </si>
  <si>
    <t>Fortalecer el 100% de la capacidad de gestión de las entidades del Sector Hábitat que promueva la innovación gubernamental la eficiencia administrativa y operativa como generadores de confianza ciudadana (Secretaría de Hábitat CVP Renobo UAESP)</t>
  </si>
  <si>
    <t>META PDD</t>
  </si>
  <si>
    <t>PROGRAMADO</t>
  </si>
  <si>
    <t>7507 Desarrollo de Proyectos y Gestión Inmobiliaria Bogotá</t>
  </si>
  <si>
    <t>Mantener 100% de los predios administrados (vigilancia impuestos, el mantenimiento y los servicios públicos).</t>
  </si>
  <si>
    <t>Desarrollar 100% de obras de urbanismo y construcción, así como las obras de mantenimiento de los predios y proyectos de la ERU.</t>
  </si>
  <si>
    <t>7524 Fortalecimiento Institucional RenoBo Bogotá D.C.</t>
  </si>
  <si>
    <t>Ejecutar 100% del plan de acción anual para la implementación de sistemas de gestión y de desempeño institucional en el marco del modelo integrado de planeación y gestión - MIPG y otros instrumentos de certificación de calidad.</t>
  </si>
  <si>
    <t>Ejecutar 100% del plan de acción para actualizar y fortalecer la infraestructura física y tecnólogica de la empresa.</t>
  </si>
  <si>
    <t>Diseñar e implementar 1 plan estratégico de comunicaciones.</t>
  </si>
  <si>
    <t>7525 Implementación de un portafolio de vivienda para Bogotá D.C.</t>
  </si>
  <si>
    <t>Promover 9.000 soluciones habitacionales.</t>
  </si>
  <si>
    <t>Estructurar y gestionar 1 programa de reúso de edificaciones.</t>
  </si>
  <si>
    <t>7528 Formulación gestión y estructuración de proyectos de desarrollo, revitalización o renovación urbana Bogotá D.C.</t>
  </si>
  <si>
    <t>Formular 6 actuaciones estratégicas en el marco del POT vigente.</t>
  </si>
  <si>
    <t>Estructurar 10 proyectos en ámbitos de renovación y/o desarrollo.</t>
  </si>
  <si>
    <t>Implementar 100% de un plan anual para identificar y estructurar proyectos de aprovechamiento temporal de espacio público.</t>
  </si>
  <si>
    <t>Implementar 100% de un plan anual para aplicar instrumentos de gestión y/o financiación en proyectos de renovación y/o desarrollo urbano.</t>
  </si>
  <si>
    <t>Adelantar 100% del proceso de estructuración y aprobación del TIRF.</t>
  </si>
  <si>
    <t>EJECUCIÓN FÍSICA</t>
  </si>
  <si>
    <t>Código</t>
  </si>
  <si>
    <t>Nombre</t>
  </si>
  <si>
    <t>Apropiación</t>
  </si>
  <si>
    <t>Compromisos</t>
  </si>
  <si>
    <t>% Ejec.</t>
  </si>
  <si>
    <t>Giros</t>
  </si>
  <si>
    <t>% Giros</t>
  </si>
  <si>
    <t>Disponible</t>
  </si>
  <si>
    <t>Acumulados</t>
  </si>
  <si>
    <t>423</t>
  </si>
  <si>
    <t>INVERSIÓN</t>
  </si>
  <si>
    <t>423011740012024004701000</t>
  </si>
  <si>
    <t>Implementación de un portafolio de Vivienda para Bogotá D.C.</t>
  </si>
  <si>
    <t>423011740022020009001000</t>
  </si>
  <si>
    <t>Desarrollo de Proyectos y Gestión Inmobiliaria Bogotá</t>
  </si>
  <si>
    <t>423011740022024000901000</t>
  </si>
  <si>
    <t>Formulación, Gestión y Estructuración de Proyectos de Desarrollo, Revitalización o Renovación Urbana Bogotá D.C.</t>
  </si>
  <si>
    <t>423011745992024000301000</t>
  </si>
  <si>
    <t>Fortalecimiento Institucional RenoBo Bogotá D.C.</t>
  </si>
  <si>
    <t>Proyecto de Inversión</t>
  </si>
  <si>
    <t>TOTAL INVERSIÓN</t>
  </si>
  <si>
    <t xml:space="preserve">PROYECTOS / ACTIVIDADES </t>
  </si>
  <si>
    <t>Programado 
2025</t>
  </si>
  <si>
    <t>% 
Cumplimiento</t>
  </si>
  <si>
    <t>Proyección al cierre de la vigencia</t>
  </si>
  <si>
    <t>PROYECTADO AL CIERRE DE VIGENCIA</t>
  </si>
  <si>
    <t>PROYECCIÓN DE RECURSOS NO GIRADOS AL CIERRE DE LA VIGENCIA</t>
  </si>
  <si>
    <t>PROYECCIÓN DE RECURSOS NO EJECUTADOS AL CIERRE DE LA VIGENCIA</t>
  </si>
  <si>
    <t>APROPIACIÓN DISPONIBLE</t>
  </si>
  <si>
    <t>EJECUCIÓN 
Corte Octubre 2025</t>
  </si>
  <si>
    <t>EJECUCIÓN GIROS
Corte Octubre 2025</t>
  </si>
  <si>
    <t>TOTAL  RECURSOS INVERSIÓN</t>
  </si>
  <si>
    <t>Causas que podrían afectar el cumplimiento de las metas de ejecución</t>
  </si>
  <si>
    <t>Inconvenientes y/o retrasos en los procesos contractuales y en los trámites de pago (presentación y gestión de facturas y otros procedimientos contables y tesorales)</t>
  </si>
  <si>
    <t>Ejecutado 
corte Nov 2025</t>
  </si>
  <si>
    <t>EJECUTADO
Corte Nov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</si>
</sst>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.0"/>
    <numFmt numFmtId="165" formatCode="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0"/>
      <name val="Arial"/>
      <family val="2"/>
    </font>
    <font>
      <sz val="10"/>
      <name val="Calibri"/>
      <family val="2"/>
      <scheme val="minor"/>
    </font>
    <font>
      <sz val="10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2D815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9" fontId="0" fillId="0" borderId="1" xfId="1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0" fontId="5" fillId="0" borderId="1" xfId="1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4" fillId="0" borderId="0" xfId="3"/>
    <xf numFmtId="0" fontId="7" fillId="0" borderId="0" xfId="3" applyFont="1"/>
    <xf numFmtId="0" fontId="8" fillId="0" borderId="0" xfId="3" applyFont="1"/>
    <xf numFmtId="0" fontId="9" fillId="0" borderId="0" xfId="3" applyFont="1"/>
    <xf numFmtId="0" fontId="11" fillId="0" borderId="0" xfId="3" applyFont="1"/>
    <xf numFmtId="0" fontId="3" fillId="6" borderId="7" xfId="3" applyFont="1" applyFill="1" applyBorder="1" applyAlignment="1">
      <alignment vertical="center"/>
    </xf>
    <xf numFmtId="4" fontId="9" fillId="0" borderId="0" xfId="3" applyNumberFormat="1" applyFont="1"/>
    <xf numFmtId="4" fontId="8" fillId="0" borderId="0" xfId="3" applyNumberFormat="1" applyFont="1"/>
    <xf numFmtId="0" fontId="1" fillId="6" borderId="7" xfId="3" applyFont="1" applyFill="1" applyBorder="1" applyAlignment="1">
      <alignment vertical="center" wrapText="1"/>
    </xf>
    <xf numFmtId="10" fontId="5" fillId="6" borderId="7" xfId="3" applyNumberFormat="1" applyFont="1" applyFill="1" applyBorder="1" applyAlignment="1">
      <alignment horizontal="center" vertical="center"/>
    </xf>
    <xf numFmtId="10" fontId="6" fillId="6" borderId="7" xfId="3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0" fontId="0" fillId="0" borderId="1" xfId="1" applyNumberFormat="1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 wrapText="1"/>
    </xf>
    <xf numFmtId="3" fontId="0" fillId="0" borderId="1" xfId="1" applyNumberFormat="1" applyFont="1" applyBorder="1" applyAlignment="1">
      <alignment horizontal="center" vertical="center"/>
    </xf>
    <xf numFmtId="9" fontId="0" fillId="0" borderId="1" xfId="1" applyFont="1" applyBorder="1" applyAlignment="1">
      <alignment horizontal="center" vertical="center" wrapText="1"/>
    </xf>
    <xf numFmtId="9" fontId="0" fillId="0" borderId="0" xfId="1" applyFont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5" fillId="6" borderId="12" xfId="3" applyNumberFormat="1" applyFont="1" applyFill="1" applyBorder="1" applyAlignment="1">
      <alignment horizontal="left" vertical="center"/>
    </xf>
    <xf numFmtId="49" fontId="6" fillId="6" borderId="12" xfId="3" applyNumberFormat="1" applyFont="1" applyFill="1" applyBorder="1" applyAlignment="1">
      <alignment horizontal="left" vertical="center"/>
    </xf>
    <xf numFmtId="0" fontId="10" fillId="5" borderId="7" xfId="3" applyFont="1" applyFill="1" applyBorder="1" applyAlignment="1">
      <alignment horizontal="center" vertical="top" wrapText="1"/>
    </xf>
    <xf numFmtId="10" fontId="10" fillId="5" borderId="7" xfId="6" applyNumberFormat="1" applyFont="1" applyFill="1" applyBorder="1" applyAlignment="1">
      <alignment vertical="center"/>
    </xf>
    <xf numFmtId="10" fontId="10" fillId="5" borderId="7" xfId="6" applyNumberFormat="1" applyFont="1" applyFill="1" applyBorder="1" applyAlignment="1">
      <alignment horizontal="center" vertical="center"/>
    </xf>
    <xf numFmtId="0" fontId="10" fillId="5" borderId="9" xfId="3" applyFont="1" applyFill="1" applyBorder="1" applyAlignment="1">
      <alignment horizontal="center" vertical="center" wrapText="1"/>
    </xf>
    <xf numFmtId="3" fontId="5" fillId="6" borderId="7" xfId="3" applyNumberFormat="1" applyFont="1" applyFill="1" applyBorder="1" applyAlignment="1">
      <alignment horizontal="right" vertical="center"/>
    </xf>
    <xf numFmtId="3" fontId="5" fillId="6" borderId="7" xfId="4" applyNumberFormat="1" applyFont="1" applyFill="1" applyBorder="1" applyAlignment="1">
      <alignment horizontal="right" vertical="center"/>
    </xf>
    <xf numFmtId="0" fontId="10" fillId="5" borderId="7" xfId="3" applyFont="1" applyFill="1" applyBorder="1" applyAlignment="1">
      <alignment horizontal="center" vertical="center" wrapText="1"/>
    </xf>
    <xf numFmtId="3" fontId="6" fillId="6" borderId="7" xfId="3" applyNumberFormat="1" applyFont="1" applyFill="1" applyBorder="1" applyAlignment="1">
      <alignment horizontal="right" vertical="center"/>
    </xf>
    <xf numFmtId="4" fontId="5" fillId="6" borderId="7" xfId="3" applyNumberFormat="1" applyFont="1" applyFill="1" applyBorder="1" applyAlignment="1">
      <alignment horizontal="left" vertical="center" wrapText="1"/>
    </xf>
    <xf numFmtId="9" fontId="5" fillId="0" borderId="1" xfId="1" applyNumberFormat="1" applyFont="1" applyFill="1" applyBorder="1" applyAlignment="1">
      <alignment horizontal="center" vertical="center"/>
    </xf>
    <xf numFmtId="4" fontId="0" fillId="0" borderId="1" xfId="1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" fontId="10" fillId="5" borderId="0" xfId="3" applyNumberFormat="1" applyFont="1" applyFill="1" applyAlignment="1">
      <alignment horizontal="center" vertical="top" wrapText="1"/>
    </xf>
    <xf numFmtId="1" fontId="10" fillId="5" borderId="11" xfId="3" applyNumberFormat="1" applyFont="1" applyFill="1" applyBorder="1" applyAlignment="1">
      <alignment horizontal="center" vertical="top" wrapText="1"/>
    </xf>
    <xf numFmtId="10" fontId="10" fillId="5" borderId="9" xfId="6" applyNumberFormat="1" applyFont="1" applyFill="1" applyBorder="1" applyAlignment="1">
      <alignment horizontal="center"/>
    </xf>
    <xf numFmtId="10" fontId="10" fillId="5" borderId="8" xfId="6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</cellXfs>
  <cellStyles count="7">
    <cellStyle name="Millares 2 2 2" xfId="4"/>
    <cellStyle name="Normal" xfId="0" builtinId="0"/>
    <cellStyle name="Normal 2 2 2" xfId="3"/>
    <cellStyle name="Normal 3 3" xfId="2"/>
    <cellStyle name="Percent 2 2 2" xfId="5"/>
    <cellStyle name="Porcentaje" xfId="1" builtinId="5"/>
    <cellStyle name="Porcentaje 2 2 2" xfId="6"/>
  </cellStyles>
  <dxfs count="0"/>
  <tableStyles count="0" defaultTableStyle="TableStyleMedium2" defaultPivotStyle="PivotStyleLight16"/>
  <colors>
    <mruColors>
      <color rgb="FF2D81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dor\Downloads\03_2025_Reporte_FUSS_RenoB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VO"/>
      <sheetName val="MPDD_AVANCE"/>
      <sheetName val="PRESUPUESTO"/>
      <sheetName val="Hoja1"/>
      <sheetName val="Bases"/>
      <sheetName val="Calculo avances_310125"/>
      <sheetName val="Lista"/>
    </sheetNames>
    <sheetDataSet>
      <sheetData sheetId="0"/>
      <sheetData sheetId="1"/>
      <sheetData sheetId="2"/>
      <sheetData sheetId="3"/>
      <sheetData sheetId="4">
        <row r="2">
          <cell r="A2" t="str">
            <v>CVP</v>
          </cell>
        </row>
        <row r="3">
          <cell r="A3" t="str">
            <v>CVP</v>
          </cell>
        </row>
        <row r="4">
          <cell r="A4" t="str">
            <v>CVP</v>
          </cell>
        </row>
        <row r="5">
          <cell r="A5" t="str">
            <v>CVP</v>
          </cell>
        </row>
        <row r="6">
          <cell r="A6" t="str">
            <v>CVP</v>
          </cell>
        </row>
        <row r="7">
          <cell r="A7" t="str">
            <v>CVP</v>
          </cell>
        </row>
        <row r="8">
          <cell r="A8" t="str">
            <v>CVP</v>
          </cell>
        </row>
        <row r="9">
          <cell r="A9" t="str">
            <v>CVP</v>
          </cell>
        </row>
        <row r="10">
          <cell r="A10" t="str">
            <v>EAAB</v>
          </cell>
        </row>
        <row r="11">
          <cell r="A11" t="str">
            <v>EAAB</v>
          </cell>
        </row>
        <row r="12">
          <cell r="A12" t="str">
            <v>EAAB</v>
          </cell>
        </row>
        <row r="13">
          <cell r="A13" t="str">
            <v>EAAB</v>
          </cell>
        </row>
        <row r="14">
          <cell r="A14" t="str">
            <v>EAAB</v>
          </cell>
        </row>
        <row r="15">
          <cell r="A15" t="str">
            <v>EAAB</v>
          </cell>
        </row>
        <row r="16">
          <cell r="A16" t="str">
            <v>EAAB</v>
          </cell>
        </row>
        <row r="17">
          <cell r="A17" t="str">
            <v>EAAB</v>
          </cell>
        </row>
        <row r="18">
          <cell r="A18" t="str">
            <v>EAAB</v>
          </cell>
        </row>
        <row r="19">
          <cell r="A19" t="str">
            <v>RENOBO</v>
          </cell>
        </row>
        <row r="20">
          <cell r="A20" t="str">
            <v>RENOBO</v>
          </cell>
        </row>
        <row r="21">
          <cell r="A21" t="str">
            <v>RENOBO</v>
          </cell>
        </row>
        <row r="22">
          <cell r="A22" t="str">
            <v>RENOBO</v>
          </cell>
        </row>
        <row r="23">
          <cell r="A23" t="str">
            <v>UAESP</v>
          </cell>
        </row>
        <row r="24">
          <cell r="A24" t="str">
            <v>UAESP</v>
          </cell>
        </row>
        <row r="25">
          <cell r="A25" t="str">
            <v>UAESP</v>
          </cell>
        </row>
        <row r="26">
          <cell r="A26" t="str">
            <v>UAESP</v>
          </cell>
        </row>
        <row r="27">
          <cell r="A27" t="str">
            <v>UAESP</v>
          </cell>
        </row>
        <row r="28">
          <cell r="A28" t="str">
            <v>UAESP</v>
          </cell>
        </row>
        <row r="29">
          <cell r="A29" t="str">
            <v>UAESP</v>
          </cell>
        </row>
        <row r="30">
          <cell r="A30" t="str">
            <v>UAESP</v>
          </cell>
        </row>
        <row r="31">
          <cell r="A31" t="str">
            <v>UAESP</v>
          </cell>
        </row>
        <row r="32">
          <cell r="A32" t="str">
            <v>UAESP</v>
          </cell>
        </row>
        <row r="33">
          <cell r="A33" t="str">
            <v>UAESP</v>
          </cell>
        </row>
        <row r="34">
          <cell r="A34" t="str">
            <v>UAESP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topLeftCell="C1" zoomScaleNormal="100" workbookViewId="0">
      <pane ySplit="1" topLeftCell="A2" activePane="bottomLeft" state="frozen"/>
      <selection pane="bottomLeft" activeCell="D9" sqref="D9"/>
    </sheetView>
  </sheetViews>
  <sheetFormatPr baseColWidth="10" defaultColWidth="9.140625" defaultRowHeight="12.75" x14ac:dyDescent="0.2"/>
  <cols>
    <col min="1" max="1" width="9.140625" style="12" hidden="1" customWidth="1"/>
    <col min="2" max="2" width="12.42578125" style="12" customWidth="1"/>
    <col min="3" max="3" width="78.5703125" style="12" customWidth="1"/>
    <col min="4" max="4" width="25.85546875" style="12" customWidth="1"/>
    <col min="5" max="5" width="21.28515625" style="12" customWidth="1"/>
    <col min="6" max="6" width="14.85546875" style="12" customWidth="1"/>
    <col min="7" max="7" width="21.28515625" style="12" customWidth="1"/>
    <col min="8" max="8" width="15.5703125" style="12" customWidth="1"/>
    <col min="9" max="9" width="5.7109375" style="13" bestFit="1" customWidth="1"/>
    <col min="10" max="10" width="17.42578125" style="12" bestFit="1" customWidth="1"/>
    <col min="11" max="11" width="12.7109375" style="12" bestFit="1" customWidth="1"/>
    <col min="12" max="16384" width="9.140625" style="12"/>
  </cols>
  <sheetData>
    <row r="1" spans="2:11" s="10" customFormat="1" ht="11.25" customHeight="1" x14ac:dyDescent="0.2">
      <c r="B1" s="49" t="s">
        <v>23</v>
      </c>
      <c r="C1" s="37" t="s">
        <v>24</v>
      </c>
      <c r="D1" s="37" t="s">
        <v>25</v>
      </c>
      <c r="E1" s="37" t="s">
        <v>26</v>
      </c>
      <c r="F1" s="51" t="s">
        <v>27</v>
      </c>
      <c r="G1" s="37" t="s">
        <v>28</v>
      </c>
      <c r="H1" s="38"/>
      <c r="I1" s="11"/>
    </row>
    <row r="2" spans="2:11" s="10" customFormat="1" ht="11.25" customHeight="1" x14ac:dyDescent="0.2">
      <c r="B2" s="50"/>
      <c r="C2" s="37" t="s">
        <v>42</v>
      </c>
      <c r="D2" s="37" t="s">
        <v>30</v>
      </c>
      <c r="E2" s="37" t="s">
        <v>31</v>
      </c>
      <c r="F2" s="52"/>
      <c r="G2" s="37" t="s">
        <v>31</v>
      </c>
      <c r="H2" s="39" t="s">
        <v>29</v>
      </c>
      <c r="I2" s="11"/>
    </row>
    <row r="3" spans="2:11" ht="30" customHeight="1" x14ac:dyDescent="0.2">
      <c r="B3" s="35" t="s">
        <v>34</v>
      </c>
      <c r="C3" s="18" t="s">
        <v>35</v>
      </c>
      <c r="D3" s="41">
        <v>17869341876</v>
      </c>
      <c r="E3" s="42">
        <v>418443700</v>
      </c>
      <c r="F3" s="19">
        <v>2.3416850094630799E-2</v>
      </c>
      <c r="G3" s="42">
        <v>101394640</v>
      </c>
      <c r="H3" s="19">
        <v>5.6742235222541331E-3</v>
      </c>
      <c r="I3" s="16">
        <v>24</v>
      </c>
      <c r="J3" s="17"/>
      <c r="K3" s="17"/>
    </row>
    <row r="4" spans="2:11" ht="30" customHeight="1" x14ac:dyDescent="0.2">
      <c r="B4" s="35" t="s">
        <v>36</v>
      </c>
      <c r="C4" s="18" t="s">
        <v>37</v>
      </c>
      <c r="D4" s="41">
        <v>252994780976</v>
      </c>
      <c r="E4" s="42">
        <v>238552922263</v>
      </c>
      <c r="F4" s="19">
        <v>0.94291637694150687</v>
      </c>
      <c r="G4" s="42">
        <v>11504782598</v>
      </c>
      <c r="H4" s="19">
        <v>4.5474387074772839E-2</v>
      </c>
      <c r="I4" s="16">
        <v>24</v>
      </c>
      <c r="J4" s="17"/>
      <c r="K4" s="17"/>
    </row>
    <row r="5" spans="2:11" ht="30" customHeight="1" x14ac:dyDescent="0.2">
      <c r="B5" s="35" t="s">
        <v>38</v>
      </c>
      <c r="C5" s="18" t="s">
        <v>39</v>
      </c>
      <c r="D5" s="41">
        <v>13658738280</v>
      </c>
      <c r="E5" s="42">
        <v>937617080</v>
      </c>
      <c r="F5" s="19">
        <v>6.8645951095857735E-2</v>
      </c>
      <c r="G5" s="42">
        <v>826211818</v>
      </c>
      <c r="H5" s="19">
        <v>6.0489614857749514E-2</v>
      </c>
      <c r="I5" s="16">
        <v>24</v>
      </c>
      <c r="J5" s="17"/>
      <c r="K5" s="17"/>
    </row>
    <row r="6" spans="2:11" ht="30" customHeight="1" x14ac:dyDescent="0.2">
      <c r="B6" s="35" t="s">
        <v>40</v>
      </c>
      <c r="C6" s="18" t="s">
        <v>41</v>
      </c>
      <c r="D6" s="41">
        <v>6873222977</v>
      </c>
      <c r="E6" s="42">
        <v>4192032548</v>
      </c>
      <c r="F6" s="19">
        <v>0.6099078353820151</v>
      </c>
      <c r="G6" s="42">
        <v>2543515658</v>
      </c>
      <c r="H6" s="19">
        <v>0.37006156595114342</v>
      </c>
      <c r="I6" s="16">
        <v>24</v>
      </c>
      <c r="J6" s="17"/>
      <c r="K6" s="17"/>
    </row>
    <row r="7" spans="2:11" s="14" customFormat="1" ht="17.25" customHeight="1" x14ac:dyDescent="0.2">
      <c r="B7" s="36" t="s">
        <v>32</v>
      </c>
      <c r="C7" s="15" t="s">
        <v>43</v>
      </c>
      <c r="D7" s="44">
        <f>SUM(D3:D6)</f>
        <v>291396084109</v>
      </c>
      <c r="E7" s="44">
        <f>SUM(E3:E6)</f>
        <v>244101015591</v>
      </c>
      <c r="F7" s="20">
        <v>0.83769490704511751</v>
      </c>
      <c r="G7" s="44">
        <f>SUM(G3:G6)</f>
        <v>14975904714</v>
      </c>
      <c r="H7" s="20">
        <f>+G7/D7</f>
        <v>5.1393637494449286E-2</v>
      </c>
      <c r="I7" s="16">
        <v>3</v>
      </c>
      <c r="J7" s="17"/>
      <c r="K7" s="17"/>
    </row>
  </sheetData>
  <mergeCells count="2">
    <mergeCell ref="B1:B2"/>
    <mergeCell ref="F1:F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5"/>
  <sheetViews>
    <sheetView tabSelected="1" topLeftCell="B9" workbookViewId="0">
      <selection activeCell="F23" sqref="F23"/>
    </sheetView>
  </sheetViews>
  <sheetFormatPr baseColWidth="10" defaultColWidth="9.140625" defaultRowHeight="15" x14ac:dyDescent="0.25"/>
  <cols>
    <col min="1" max="1" width="4.140625" style="1" customWidth="1"/>
    <col min="2" max="2" width="92.85546875" style="1" customWidth="1"/>
    <col min="3" max="4" width="16.7109375" style="1" customWidth="1"/>
    <col min="5" max="5" width="15.42578125" style="1" customWidth="1"/>
    <col min="6" max="6" width="17.7109375" style="1" customWidth="1"/>
    <col min="7" max="16384" width="9.140625" style="1"/>
  </cols>
  <sheetData>
    <row r="1" spans="2:12" x14ac:dyDescent="0.25">
      <c r="B1" s="56" t="s">
        <v>4</v>
      </c>
      <c r="C1" s="57" t="s">
        <v>45</v>
      </c>
      <c r="D1" s="53" t="s">
        <v>57</v>
      </c>
      <c r="E1" s="53" t="s">
        <v>46</v>
      </c>
      <c r="F1" s="53" t="s">
        <v>47</v>
      </c>
    </row>
    <row r="2" spans="2:12" ht="32.25" customHeight="1" x14ac:dyDescent="0.25">
      <c r="B2" s="56"/>
      <c r="C2" s="57"/>
      <c r="D2" s="53"/>
      <c r="E2" s="53"/>
      <c r="F2" s="53"/>
    </row>
    <row r="3" spans="2:12" ht="28.5" customHeight="1" x14ac:dyDescent="0.25">
      <c r="B3" s="24" t="s">
        <v>0</v>
      </c>
      <c r="C3" s="25">
        <v>3.1</v>
      </c>
      <c r="D3" s="31">
        <v>2.2999999999999998</v>
      </c>
      <c r="E3" s="5">
        <f>+D3/C3</f>
        <v>0.74193548387096764</v>
      </c>
      <c r="F3" s="5">
        <v>1</v>
      </c>
    </row>
    <row r="4" spans="2:12" ht="28.5" customHeight="1" x14ac:dyDescent="0.25">
      <c r="B4" s="24" t="s">
        <v>1</v>
      </c>
      <c r="C4" s="27">
        <v>2200</v>
      </c>
      <c r="D4" s="28">
        <v>0</v>
      </c>
      <c r="E4" s="5">
        <v>0</v>
      </c>
      <c r="F4" s="5">
        <v>1</v>
      </c>
    </row>
    <row r="5" spans="2:12" ht="28.5" customHeight="1" x14ac:dyDescent="0.25">
      <c r="B5" s="24" t="s">
        <v>2</v>
      </c>
      <c r="C5" s="25">
        <v>1.01</v>
      </c>
      <c r="D5" s="47">
        <v>0.99</v>
      </c>
      <c r="E5" s="5">
        <v>0.89999999999999991</v>
      </c>
      <c r="F5" s="5">
        <v>0.99</v>
      </c>
      <c r="L5" s="30"/>
    </row>
    <row r="6" spans="2:12" ht="28.5" customHeight="1" x14ac:dyDescent="0.25">
      <c r="B6" s="24" t="s">
        <v>3</v>
      </c>
      <c r="C6" s="29">
        <v>1</v>
      </c>
      <c r="D6" s="26">
        <v>0.91669999999999996</v>
      </c>
      <c r="E6" s="5">
        <v>0.83340000000000003</v>
      </c>
      <c r="F6" s="5">
        <v>1</v>
      </c>
    </row>
    <row r="8" spans="2:12" x14ac:dyDescent="0.25">
      <c r="B8" s="58" t="s">
        <v>44</v>
      </c>
      <c r="C8" s="54" t="s">
        <v>22</v>
      </c>
      <c r="D8" s="55"/>
      <c r="E8" s="55"/>
    </row>
    <row r="9" spans="2:12" ht="45" x14ac:dyDescent="0.25">
      <c r="B9" s="59"/>
      <c r="C9" s="3" t="s">
        <v>5</v>
      </c>
      <c r="D9" s="34" t="s">
        <v>58</v>
      </c>
      <c r="E9" s="34" t="s">
        <v>48</v>
      </c>
    </row>
    <row r="10" spans="2:12" ht="30" x14ac:dyDescent="0.25">
      <c r="B10" s="4" t="s">
        <v>8</v>
      </c>
      <c r="C10" s="5">
        <v>1</v>
      </c>
      <c r="D10" s="7">
        <v>0.99860000000000004</v>
      </c>
      <c r="E10" s="46">
        <v>1</v>
      </c>
    </row>
    <row r="11" spans="2:12" ht="30" x14ac:dyDescent="0.25">
      <c r="B11" s="4" t="s">
        <v>7</v>
      </c>
      <c r="C11" s="5">
        <v>1</v>
      </c>
      <c r="D11" s="7">
        <v>0.9163</v>
      </c>
      <c r="E11" s="46">
        <v>1</v>
      </c>
    </row>
    <row r="12" spans="2:12" x14ac:dyDescent="0.25">
      <c r="B12" s="21" t="s">
        <v>6</v>
      </c>
      <c r="C12" s="22"/>
      <c r="D12" s="23"/>
      <c r="E12" s="23"/>
    </row>
    <row r="13" spans="2:12" x14ac:dyDescent="0.25">
      <c r="B13" s="4" t="s">
        <v>12</v>
      </c>
      <c r="C13" s="2">
        <v>1</v>
      </c>
      <c r="D13" s="8">
        <v>0.9</v>
      </c>
      <c r="E13" s="8">
        <v>1</v>
      </c>
    </row>
    <row r="14" spans="2:12" ht="45" x14ac:dyDescent="0.25">
      <c r="B14" s="4" t="s">
        <v>10</v>
      </c>
      <c r="C14" s="5">
        <v>1</v>
      </c>
      <c r="D14" s="7">
        <v>0.91669999999999996</v>
      </c>
      <c r="E14" s="46">
        <v>1</v>
      </c>
    </row>
    <row r="15" spans="2:12" ht="30" x14ac:dyDescent="0.25">
      <c r="B15" s="4" t="s">
        <v>11</v>
      </c>
      <c r="C15" s="5">
        <v>1</v>
      </c>
      <c r="D15" s="7">
        <v>0.8</v>
      </c>
      <c r="E15" s="46">
        <v>1</v>
      </c>
    </row>
    <row r="16" spans="2:12" x14ac:dyDescent="0.25">
      <c r="B16" s="21" t="s">
        <v>9</v>
      </c>
      <c r="C16" s="22"/>
      <c r="D16" s="23"/>
      <c r="E16" s="23"/>
    </row>
    <row r="17" spans="2:5" x14ac:dyDescent="0.25">
      <c r="B17" s="6" t="s">
        <v>15</v>
      </c>
      <c r="C17" s="2">
        <v>1</v>
      </c>
      <c r="D17" s="9">
        <v>0.92</v>
      </c>
      <c r="E17" s="9">
        <v>1</v>
      </c>
    </row>
    <row r="18" spans="2:5" x14ac:dyDescent="0.25">
      <c r="B18" s="6" t="s">
        <v>14</v>
      </c>
      <c r="C18" s="32">
        <v>2200</v>
      </c>
      <c r="D18" s="33">
        <v>0</v>
      </c>
      <c r="E18" s="33">
        <v>2200</v>
      </c>
    </row>
    <row r="19" spans="2:5" x14ac:dyDescent="0.25">
      <c r="B19" s="21" t="s">
        <v>13</v>
      </c>
      <c r="C19" s="22"/>
      <c r="D19" s="23"/>
      <c r="E19" s="23"/>
    </row>
    <row r="20" spans="2:5" x14ac:dyDescent="0.25">
      <c r="B20" s="4" t="s">
        <v>18</v>
      </c>
      <c r="C20" s="2">
        <v>3.1</v>
      </c>
      <c r="D20" s="48">
        <v>2.2999999999999998</v>
      </c>
      <c r="E20" s="48">
        <v>2.4</v>
      </c>
    </row>
    <row r="21" spans="2:5" x14ac:dyDescent="0.25">
      <c r="B21" s="4" t="s">
        <v>17</v>
      </c>
      <c r="C21" s="2">
        <v>1.1000000000000001</v>
      </c>
      <c r="D21" s="9">
        <v>1.05</v>
      </c>
      <c r="E21" s="48">
        <v>1.1000000000000001</v>
      </c>
    </row>
    <row r="22" spans="2:5" ht="30" x14ac:dyDescent="0.25">
      <c r="B22" s="4" t="s">
        <v>20</v>
      </c>
      <c r="C22" s="5">
        <v>1</v>
      </c>
      <c r="D22" s="46">
        <v>0.92</v>
      </c>
      <c r="E22" s="46">
        <v>1</v>
      </c>
    </row>
    <row r="23" spans="2:5" ht="30" x14ac:dyDescent="0.25">
      <c r="B23" s="4" t="s">
        <v>19</v>
      </c>
      <c r="C23" s="5">
        <v>1</v>
      </c>
      <c r="D23" s="46">
        <v>0.92</v>
      </c>
      <c r="E23" s="46">
        <v>1</v>
      </c>
    </row>
    <row r="24" spans="2:5" ht="15" customHeight="1" x14ac:dyDescent="0.25">
      <c r="B24" s="21" t="s">
        <v>16</v>
      </c>
      <c r="C24" s="22"/>
      <c r="D24" s="23"/>
      <c r="E24" s="23"/>
    </row>
    <row r="25" spans="2:5" x14ac:dyDescent="0.25">
      <c r="B25" s="6" t="s">
        <v>21</v>
      </c>
      <c r="C25" s="5">
        <v>1</v>
      </c>
      <c r="D25" s="46">
        <v>1</v>
      </c>
      <c r="E25" s="46">
        <v>1</v>
      </c>
    </row>
  </sheetData>
  <mergeCells count="7">
    <mergeCell ref="E1:E2"/>
    <mergeCell ref="F1:F2"/>
    <mergeCell ref="C8:E8"/>
    <mergeCell ref="B1:B2"/>
    <mergeCell ref="C1:C2"/>
    <mergeCell ref="D1:D2"/>
    <mergeCell ref="B8:B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"/>
  <sheetViews>
    <sheetView topLeftCell="B1" workbookViewId="0">
      <selection activeCell="G2" sqref="G2"/>
    </sheetView>
  </sheetViews>
  <sheetFormatPr baseColWidth="10" defaultColWidth="9.140625" defaultRowHeight="12.75" x14ac:dyDescent="0.2"/>
  <cols>
    <col min="1" max="1" width="9.140625" style="12" hidden="1" customWidth="1"/>
    <col min="2" max="2" width="32.5703125" style="12" customWidth="1"/>
    <col min="3" max="3" width="25.85546875" style="12" customWidth="1"/>
    <col min="4" max="4" width="21.28515625" style="12" customWidth="1"/>
    <col min="5" max="5" width="20.5703125" style="12" customWidth="1"/>
    <col min="6" max="6" width="21.28515625" style="12" customWidth="1"/>
    <col min="7" max="7" width="19.140625" style="13" customWidth="1"/>
    <col min="8" max="8" width="30.28515625" style="12" customWidth="1"/>
    <col min="9" max="9" width="12.7109375" style="12" bestFit="1" customWidth="1"/>
    <col min="10" max="16384" width="9.140625" style="12"/>
  </cols>
  <sheetData>
    <row r="1" spans="2:9" s="10" customFormat="1" ht="33.75" x14ac:dyDescent="0.2">
      <c r="B1" s="43" t="s">
        <v>33</v>
      </c>
      <c r="C1" s="43" t="s">
        <v>51</v>
      </c>
      <c r="D1" s="40" t="s">
        <v>52</v>
      </c>
      <c r="E1" s="40" t="s">
        <v>50</v>
      </c>
      <c r="F1" s="40" t="s">
        <v>53</v>
      </c>
      <c r="G1" s="40" t="s">
        <v>49</v>
      </c>
      <c r="H1" s="43" t="s">
        <v>55</v>
      </c>
    </row>
    <row r="2" spans="2:9" s="14" customFormat="1" ht="93.75" customHeight="1" x14ac:dyDescent="0.2">
      <c r="B2" s="15" t="s">
        <v>54</v>
      </c>
      <c r="C2" s="44">
        <v>291396084109</v>
      </c>
      <c r="D2" s="44">
        <v>244101015591</v>
      </c>
      <c r="E2" s="44">
        <v>240000000</v>
      </c>
      <c r="F2" s="44">
        <v>14975904714</v>
      </c>
      <c r="G2" s="44">
        <v>203556486838</v>
      </c>
      <c r="H2" s="45" t="s">
        <v>56</v>
      </c>
      <c r="I2" s="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Respuesta Literal a)</vt:lpstr>
      <vt:lpstr>Respuesta Literal b)</vt:lpstr>
      <vt:lpstr>Respuesta Literal c) y d)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2025-12-12T22:41:49Z</dcterms:modified>
</cp:coreProperties>
</file>